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2" i="1" l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A162" i="1"/>
  <c r="L161" i="1"/>
  <c r="J161" i="1"/>
  <c r="J172" i="1" s="1"/>
  <c r="I161" i="1"/>
  <c r="H161" i="1"/>
  <c r="H172" i="1" s="1"/>
  <c r="G161" i="1"/>
  <c r="F161" i="1"/>
  <c r="F172" i="1" s="1"/>
  <c r="A152" i="1"/>
  <c r="L151" i="1"/>
  <c r="J151" i="1"/>
  <c r="I151" i="1"/>
  <c r="H151" i="1"/>
  <c r="G151" i="1"/>
  <c r="F151" i="1"/>
  <c r="A142" i="1"/>
  <c r="L141" i="1"/>
  <c r="J141" i="1"/>
  <c r="J152" i="1" s="1"/>
  <c r="I141" i="1"/>
  <c r="H141" i="1"/>
  <c r="H152" i="1" s="1"/>
  <c r="G141" i="1"/>
  <c r="F141" i="1"/>
  <c r="F152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H110" i="1" s="1"/>
  <c r="G99" i="1"/>
  <c r="G110" i="1" s="1"/>
  <c r="F99" i="1"/>
  <c r="F110" i="1" s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J89" i="1" s="1"/>
  <c r="I78" i="1"/>
  <c r="I89" i="1" s="1"/>
  <c r="H78" i="1"/>
  <c r="H89" i="1" s="1"/>
  <c r="G78" i="1"/>
  <c r="G89" i="1" s="1"/>
  <c r="F78" i="1"/>
  <c r="F89" i="1" s="1"/>
  <c r="B69" i="1"/>
  <c r="A69" i="1"/>
  <c r="L68" i="1"/>
  <c r="J68" i="1"/>
  <c r="I68" i="1"/>
  <c r="H68" i="1"/>
  <c r="G68" i="1"/>
  <c r="F68" i="1"/>
  <c r="B59" i="1"/>
  <c r="A59" i="1"/>
  <c r="L58" i="1"/>
  <c r="L69" i="1" s="1"/>
  <c r="J58" i="1"/>
  <c r="J69" i="1" s="1"/>
  <c r="I58" i="1"/>
  <c r="I69" i="1" s="1"/>
  <c r="H58" i="1"/>
  <c r="H69" i="1" s="1"/>
  <c r="G58" i="1"/>
  <c r="G69" i="1" s="1"/>
  <c r="F58" i="1"/>
  <c r="F69" i="1" s="1"/>
  <c r="B49" i="1"/>
  <c r="A49" i="1"/>
  <c r="L48" i="1"/>
  <c r="J48" i="1"/>
  <c r="I48" i="1"/>
  <c r="H48" i="1"/>
  <c r="G48" i="1"/>
  <c r="F48" i="1"/>
  <c r="B39" i="1"/>
  <c r="A39" i="1"/>
  <c r="L38" i="1"/>
  <c r="L49" i="1" s="1"/>
  <c r="J38" i="1"/>
  <c r="J49" i="1" s="1"/>
  <c r="I38" i="1"/>
  <c r="I49" i="1" s="1"/>
  <c r="H38" i="1"/>
  <c r="H49" i="1" s="1"/>
  <c r="G38" i="1"/>
  <c r="G49" i="1" s="1"/>
  <c r="F38" i="1"/>
  <c r="F49" i="1" s="1"/>
  <c r="B27" i="1"/>
  <c r="A27" i="1"/>
  <c r="L26" i="1"/>
  <c r="J26" i="1"/>
  <c r="I26" i="1"/>
  <c r="H26" i="1"/>
  <c r="G26" i="1"/>
  <c r="F26" i="1"/>
  <c r="B17" i="1"/>
  <c r="A17" i="1"/>
  <c r="L16" i="1"/>
  <c r="L27" i="1" s="1"/>
  <c r="J16" i="1"/>
  <c r="J27" i="1" s="1"/>
  <c r="I16" i="1"/>
  <c r="I27" i="1" s="1"/>
  <c r="H16" i="1"/>
  <c r="H27" i="1" s="1"/>
  <c r="G16" i="1"/>
  <c r="G27" i="1" s="1"/>
  <c r="F16" i="1"/>
  <c r="F27" i="1" s="1"/>
  <c r="G152" i="1" l="1"/>
  <c r="I152" i="1"/>
  <c r="I213" i="1" s="1"/>
  <c r="L152" i="1"/>
  <c r="G172" i="1"/>
  <c r="G213" i="1" s="1"/>
  <c r="I172" i="1"/>
  <c r="L172" i="1"/>
  <c r="L213" i="1" s="1"/>
  <c r="H213" i="1"/>
  <c r="F213" i="1"/>
  <c r="J213" i="1"/>
</calcChain>
</file>

<file path=xl/sharedStrings.xml><?xml version="1.0" encoding="utf-8"?>
<sst xmlns="http://schemas.openxmlformats.org/spreadsheetml/2006/main" count="289" uniqueCount="75">
  <si>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</si>
  <si>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</si>
  <si>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</si>
  <si>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</si>
  <si>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</si>
  <si>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</si>
  <si>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</si>
  <si>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</si>
  <si>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</si>
  <si>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</si>
  <si>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</si>
  <si>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</si>
  <si>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</si>
  <si>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</si>
  <si>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</si>
  <si>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</si>
  <si>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</si>
  <si>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</si>
  <si>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</si>
  <si>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</si>
  <si>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</si>
  <si>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</si>
  <si>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</si>
  <si>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</si>
  <si>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</si>
  <si>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</si>
  <si>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</si>
  <si>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</si>
  <si>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</si>
  <si>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</si>
  <si>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</si>
  <si>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</si>
  <si>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</si>
  <si>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</si>
  <si>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</si>
  <si>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</si>
  <si>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</si>
  <si>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</si>
  <si>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кисломол.</t>
  </si>
  <si>
    <t>пром</t>
  </si>
  <si>
    <t>хлеб чёрн.</t>
  </si>
  <si>
    <t>суфле из кур</t>
  </si>
  <si>
    <t>прои</t>
  </si>
  <si>
    <t xml:space="preserve"> </t>
  </si>
  <si>
    <t>Каша овсяная молочная</t>
  </si>
  <si>
    <t>Масло сливочное</t>
  </si>
  <si>
    <t>Хлеб пшеничный</t>
  </si>
  <si>
    <t>Хлеб ржаной</t>
  </si>
  <si>
    <t>Чай с лимоном</t>
  </si>
  <si>
    <t>Сыр твердый</t>
  </si>
  <si>
    <t>Капуста тушеная</t>
  </si>
  <si>
    <t>Омлет натуральный</t>
  </si>
  <si>
    <t>Кофейный напиток с молоком</t>
  </si>
  <si>
    <t>Йогурт</t>
  </si>
  <si>
    <t>Запеканка творожная со сгущеным молоком</t>
  </si>
  <si>
    <t>Какао с молоком</t>
  </si>
  <si>
    <t>Яблоко</t>
  </si>
  <si>
    <t>хлеб</t>
  </si>
  <si>
    <t>Каша молочная гречневая</t>
  </si>
  <si>
    <t>Горячий бутерброд с сыром</t>
  </si>
  <si>
    <t>Филе куриное в соусе</t>
  </si>
  <si>
    <t>Рагу из овощей</t>
  </si>
  <si>
    <t>Кофейный напиток</t>
  </si>
  <si>
    <t xml:space="preserve">Хлеб пшеничный </t>
  </si>
  <si>
    <t>Фрикадельки мясные</t>
  </si>
  <si>
    <t>Омлет с морковью</t>
  </si>
  <si>
    <t>Макароны отварный с сыром</t>
  </si>
  <si>
    <t>Пудинг из творога со сгущ. молоком</t>
  </si>
  <si>
    <t>Макароны отварные с маслом</t>
  </si>
  <si>
    <t>Биточек из говядины</t>
  </si>
  <si>
    <t>Капуста тушёная</t>
  </si>
  <si>
    <t>МБОУ  "СШ № 12"</t>
  </si>
  <si>
    <t>Директор</t>
  </si>
  <si>
    <t>Котенёва Н.Г.</t>
  </si>
  <si>
    <t>каша 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</si>
</sst>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0" applyFont="1" applyBorder="1"/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/>
    <xf numFmtId="0" fontId="13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71</v>
      </c>
      <c r="D1" s="63"/>
      <c r="E1" s="63"/>
      <c r="F1" s="12" t="s">
        <v>16</v>
      </c>
      <c r="G1" s="2" t="s">
        <v>17</v>
      </c>
      <c r="H1" s="64" t="s">
        <v>72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225</v>
      </c>
      <c r="G6" s="40">
        <v>8</v>
      </c>
      <c r="H6" s="40">
        <v>11</v>
      </c>
      <c r="I6" s="40">
        <v>40</v>
      </c>
      <c r="J6" s="40">
        <v>214</v>
      </c>
      <c r="K6" s="41">
        <v>182</v>
      </c>
      <c r="L6" s="40">
        <v>71.459999999999994</v>
      </c>
    </row>
    <row r="7" spans="1:12" ht="15" x14ac:dyDescent="0.25">
      <c r="A7" s="23"/>
      <c r="B7" s="15"/>
      <c r="C7" s="11"/>
      <c r="D7" s="6" t="s">
        <v>38</v>
      </c>
      <c r="E7" s="42" t="s">
        <v>45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/>
    </row>
    <row r="8" spans="1:12" ht="15" x14ac:dyDescent="0.25">
      <c r="A8" s="23"/>
      <c r="B8" s="15"/>
      <c r="C8" s="11"/>
      <c r="D8" s="6" t="s">
        <v>30</v>
      </c>
      <c r="E8" s="42" t="s">
        <v>46</v>
      </c>
      <c r="F8" s="43">
        <v>35</v>
      </c>
      <c r="G8" s="43">
        <v>3</v>
      </c>
      <c r="H8" s="43">
        <v>0</v>
      </c>
      <c r="I8" s="43">
        <v>17</v>
      </c>
      <c r="J8" s="43">
        <v>82</v>
      </c>
      <c r="K8" s="44" t="s">
        <v>39</v>
      </c>
      <c r="L8" s="43"/>
    </row>
    <row r="9" spans="1:12" ht="15" x14ac:dyDescent="0.25">
      <c r="A9" s="23"/>
      <c r="B9" s="15"/>
      <c r="C9" s="11"/>
      <c r="D9" s="6" t="s">
        <v>31</v>
      </c>
      <c r="E9" s="42" t="s">
        <v>47</v>
      </c>
      <c r="F9" s="43">
        <v>20</v>
      </c>
      <c r="G9" s="43">
        <v>1</v>
      </c>
      <c r="H9" s="43">
        <v>0</v>
      </c>
      <c r="I9" s="43">
        <v>10</v>
      </c>
      <c r="J9" s="43">
        <v>46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22</v>
      </c>
      <c r="E10" s="42" t="s">
        <v>48</v>
      </c>
      <c r="F10" s="43">
        <v>200</v>
      </c>
      <c r="G10" s="43">
        <v>2</v>
      </c>
      <c r="H10" s="43">
        <v>2</v>
      </c>
      <c r="I10" s="43">
        <v>12</v>
      </c>
      <c r="J10" s="43">
        <v>75</v>
      </c>
      <c r="K10" s="44">
        <v>377</v>
      </c>
      <c r="L10" s="43"/>
    </row>
    <row r="11" spans="1:12" ht="15" x14ac:dyDescent="0.25">
      <c r="A11" s="23"/>
      <c r="B11" s="15"/>
      <c r="C11" s="11"/>
      <c r="D11" s="7" t="s">
        <v>38</v>
      </c>
      <c r="E11" s="42" t="s">
        <v>49</v>
      </c>
      <c r="F11" s="43">
        <v>10</v>
      </c>
      <c r="G11" s="43">
        <v>2</v>
      </c>
      <c r="H11" s="43">
        <v>3</v>
      </c>
      <c r="I11" s="43">
        <v>0</v>
      </c>
      <c r="J11" s="43">
        <v>36</v>
      </c>
      <c r="K11" s="44">
        <v>15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32</v>
      </c>
      <c r="E16" s="9"/>
      <c r="F16" s="19">
        <f>SUM(F6:F15)</f>
        <v>500</v>
      </c>
      <c r="G16" s="19">
        <f>SUM(G6:G15)</f>
        <v>16</v>
      </c>
      <c r="H16" s="19">
        <f>SUM(H6:H15)</f>
        <v>23</v>
      </c>
      <c r="I16" s="19">
        <f>SUM(I6:I15)</f>
        <v>79</v>
      </c>
      <c r="J16" s="19">
        <f>SUM(J6:J15)</f>
        <v>519</v>
      </c>
      <c r="K16" s="25"/>
      <c r="L16" s="19">
        <f>SUM(L6:L15)</f>
        <v>71.459999999999994</v>
      </c>
    </row>
    <row r="17" spans="1:12" ht="15" x14ac:dyDescent="0.25">
      <c r="A17" s="26">
        <f>A6</f>
        <v>1</v>
      </c>
      <c r="B17" s="13">
        <f>B6</f>
        <v>1</v>
      </c>
      <c r="C17" s="10" t="s">
        <v>24</v>
      </c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30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31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32</v>
      </c>
      <c r="E26" s="9"/>
      <c r="F26" s="19">
        <f>SUM(F17:F25)</f>
        <v>0</v>
      </c>
      <c r="G26" s="19">
        <f t="shared" ref="G26:J26" si="0">SUM(G17:G25)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SUM(L17:L25)</f>
        <v>0</v>
      </c>
    </row>
    <row r="27" spans="1:12" ht="15" x14ac:dyDescent="0.2">
      <c r="A27" s="29">
        <f>A6</f>
        <v>1</v>
      </c>
      <c r="B27" s="30">
        <f>B6</f>
        <v>1</v>
      </c>
      <c r="C27" s="53" t="s">
        <v>4</v>
      </c>
      <c r="D27" s="54"/>
      <c r="E27" s="31"/>
      <c r="F27" s="32">
        <f>F16+F26</f>
        <v>500</v>
      </c>
      <c r="G27" s="32">
        <f t="shared" ref="G27:J27" si="2">G16+G26</f>
        <v>16</v>
      </c>
      <c r="H27" s="32">
        <f t="shared" si="2"/>
        <v>23</v>
      </c>
      <c r="I27" s="32">
        <f t="shared" si="2"/>
        <v>79</v>
      </c>
      <c r="J27" s="32">
        <f t="shared" si="2"/>
        <v>519</v>
      </c>
      <c r="K27" s="32"/>
      <c r="L27" s="32">
        <f t="shared" ref="L27" si="3">L16+L26</f>
        <v>71.459999999999994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25</v>
      </c>
      <c r="E28" s="39" t="s">
        <v>50</v>
      </c>
      <c r="F28" s="40">
        <v>70</v>
      </c>
      <c r="G28" s="40">
        <v>0.5</v>
      </c>
      <c r="H28" s="40">
        <v>0.1</v>
      </c>
      <c r="I28" s="40">
        <v>1.9</v>
      </c>
      <c r="J28" s="40">
        <v>11</v>
      </c>
      <c r="K28" s="41">
        <v>139</v>
      </c>
      <c r="L28" s="40">
        <v>71.459999999999994</v>
      </c>
    </row>
    <row r="29" spans="1:12" ht="15" x14ac:dyDescent="0.25">
      <c r="A29" s="14"/>
      <c r="B29" s="15"/>
      <c r="C29" s="11"/>
      <c r="D29" s="6" t="s">
        <v>27</v>
      </c>
      <c r="E29" s="42" t="s">
        <v>51</v>
      </c>
      <c r="F29" s="43">
        <v>100</v>
      </c>
      <c r="G29" s="43">
        <v>21.4</v>
      </c>
      <c r="H29" s="43">
        <v>15</v>
      </c>
      <c r="I29" s="43">
        <v>6.08</v>
      </c>
      <c r="J29" s="43">
        <v>206</v>
      </c>
      <c r="K29" s="44">
        <v>210</v>
      </c>
      <c r="L29" s="43"/>
    </row>
    <row r="30" spans="1:12" ht="15" x14ac:dyDescent="0.25">
      <c r="A30" s="14"/>
      <c r="B30" s="15"/>
      <c r="C30" s="11"/>
      <c r="D30" s="6" t="s">
        <v>38</v>
      </c>
      <c r="E30" s="42" t="s">
        <v>45</v>
      </c>
      <c r="F30" s="43">
        <v>10</v>
      </c>
      <c r="G30" s="43">
        <v>0.05</v>
      </c>
      <c r="H30" s="43">
        <v>3.6</v>
      </c>
      <c r="I30" s="43">
        <v>0.6</v>
      </c>
      <c r="J30" s="43">
        <v>32.799999999999997</v>
      </c>
      <c r="K30" s="44">
        <v>14</v>
      </c>
      <c r="L30" s="43"/>
    </row>
    <row r="31" spans="1:12" ht="15" x14ac:dyDescent="0.25">
      <c r="A31" s="14"/>
      <c r="B31" s="15"/>
      <c r="C31" s="11"/>
      <c r="D31" s="7" t="s">
        <v>22</v>
      </c>
      <c r="E31" s="42" t="s">
        <v>52</v>
      </c>
      <c r="F31" s="43">
        <v>180</v>
      </c>
      <c r="G31" s="43">
        <v>3.1</v>
      </c>
      <c r="H31" s="43">
        <v>2.6</v>
      </c>
      <c r="I31" s="43">
        <v>15.9</v>
      </c>
      <c r="J31" s="43">
        <v>100.6</v>
      </c>
      <c r="K31" s="44">
        <v>379</v>
      </c>
      <c r="L31" s="43"/>
    </row>
    <row r="32" spans="1:12" ht="15" x14ac:dyDescent="0.25">
      <c r="A32" s="14"/>
      <c r="B32" s="15"/>
      <c r="C32" s="11"/>
      <c r="D32" s="7" t="s">
        <v>30</v>
      </c>
      <c r="E32" s="42" t="s">
        <v>46</v>
      </c>
      <c r="F32" s="43">
        <v>35</v>
      </c>
      <c r="G32" s="43">
        <v>1.5</v>
      </c>
      <c r="H32" s="43">
        <v>0.1</v>
      </c>
      <c r="I32" s="43">
        <v>9.6</v>
      </c>
      <c r="J32" s="43">
        <v>28.7</v>
      </c>
      <c r="K32" s="44" t="s">
        <v>39</v>
      </c>
      <c r="L32" s="43"/>
    </row>
    <row r="33" spans="1:12" ht="15" x14ac:dyDescent="0.25">
      <c r="A33" s="14"/>
      <c r="B33" s="15"/>
      <c r="C33" s="11"/>
      <c r="D33" s="7" t="s">
        <v>31</v>
      </c>
      <c r="E33" s="42" t="s">
        <v>47</v>
      </c>
      <c r="F33" s="43">
        <v>20</v>
      </c>
      <c r="G33" s="43">
        <v>1.6</v>
      </c>
      <c r="H33" s="43">
        <v>0.3</v>
      </c>
      <c r="I33" s="43">
        <v>14.7</v>
      </c>
      <c r="J33" s="43">
        <v>42.3</v>
      </c>
      <c r="K33" s="44" t="s">
        <v>39</v>
      </c>
      <c r="L33" s="43"/>
    </row>
    <row r="34" spans="1:12" ht="15" x14ac:dyDescent="0.25">
      <c r="A34" s="14"/>
      <c r="B34" s="15"/>
      <c r="C34" s="11"/>
      <c r="D34" s="7" t="s">
        <v>38</v>
      </c>
      <c r="E34" s="42" t="s">
        <v>53</v>
      </c>
      <c r="F34" s="43">
        <v>120</v>
      </c>
      <c r="G34" s="43">
        <v>5.0999999999999996</v>
      </c>
      <c r="H34" s="43">
        <v>5.7</v>
      </c>
      <c r="I34" s="43">
        <v>17.2</v>
      </c>
      <c r="J34" s="43">
        <v>206.2</v>
      </c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6"/>
      <c r="B38" s="17"/>
      <c r="C38" s="8"/>
      <c r="D38" s="18" t="s">
        <v>32</v>
      </c>
      <c r="E38" s="9"/>
      <c r="F38" s="19">
        <f>SUM(F28:F37)</f>
        <v>535</v>
      </c>
      <c r="G38" s="19">
        <f t="shared" ref="G38" si="4">SUM(G28:G37)</f>
        <v>33.25</v>
      </c>
      <c r="H38" s="19">
        <f t="shared" ref="H38" si="5">SUM(H28:H37)</f>
        <v>27.400000000000002</v>
      </c>
      <c r="I38" s="19">
        <f t="shared" ref="I38" si="6">SUM(I28:I37)</f>
        <v>65.98</v>
      </c>
      <c r="J38" s="19">
        <f t="shared" ref="J38:L38" si="7">SUM(J28:J37)</f>
        <v>627.59999999999991</v>
      </c>
      <c r="K38" s="25"/>
      <c r="L38" s="19">
        <f t="shared" si="7"/>
        <v>71.459999999999994</v>
      </c>
    </row>
    <row r="39" spans="1:12" ht="15" x14ac:dyDescent="0.25">
      <c r="A39" s="13">
        <f>A28</f>
        <v>1</v>
      </c>
      <c r="B39" s="13">
        <f>B28</f>
        <v>2</v>
      </c>
      <c r="C39" s="10" t="s">
        <v>24</v>
      </c>
      <c r="D39" s="7" t="s">
        <v>25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6"/>
      <c r="B48" s="17"/>
      <c r="C48" s="8"/>
      <c r="D48" s="18" t="s">
        <v>32</v>
      </c>
      <c r="E48" s="9"/>
      <c r="F48" s="19">
        <f>SUM(F39:F47)</f>
        <v>0</v>
      </c>
      <c r="G48" s="19">
        <f t="shared" ref="G48" si="8">SUM(G39:G47)</f>
        <v>0</v>
      </c>
      <c r="H48" s="19">
        <f t="shared" ref="H48" si="9">SUM(H39:H47)</f>
        <v>0</v>
      </c>
      <c r="I48" s="19">
        <f t="shared" ref="I48" si="10">SUM(I39:I47)</f>
        <v>0</v>
      </c>
      <c r="J48" s="19">
        <f t="shared" ref="J48:L48" si="11">SUM(J39:J47)</f>
        <v>0</v>
      </c>
      <c r="K48" s="25"/>
      <c r="L48" s="19">
        <f t="shared" si="11"/>
        <v>0</v>
      </c>
    </row>
    <row r="49" spans="1:12" ht="15.75" customHeight="1" x14ac:dyDescent="0.2">
      <c r="A49" s="33">
        <f>A28</f>
        <v>1</v>
      </c>
      <c r="B49" s="33">
        <f>B28</f>
        <v>2</v>
      </c>
      <c r="C49" s="53" t="s">
        <v>4</v>
      </c>
      <c r="D49" s="54"/>
      <c r="E49" s="31"/>
      <c r="F49" s="32">
        <f>F38+F48</f>
        <v>535</v>
      </c>
      <c r="G49" s="32">
        <f t="shared" ref="G49" si="12">G38+G48</f>
        <v>33.25</v>
      </c>
      <c r="H49" s="32">
        <f t="shared" ref="H49" si="13">H38+H48</f>
        <v>27.400000000000002</v>
      </c>
      <c r="I49" s="32">
        <f t="shared" ref="I49" si="14">I38+I48</f>
        <v>65.98</v>
      </c>
      <c r="J49" s="32">
        <f t="shared" ref="J49:L49" si="15">J38+J48</f>
        <v>627.59999999999991</v>
      </c>
      <c r="K49" s="32"/>
      <c r="L49" s="32">
        <f t="shared" si="15"/>
        <v>71.459999999999994</v>
      </c>
    </row>
    <row r="50" spans="1:12" ht="15" x14ac:dyDescent="0.25">
      <c r="A50" s="20">
        <v>1</v>
      </c>
      <c r="B50" s="21">
        <v>3</v>
      </c>
      <c r="C50" s="22" t="s">
        <v>20</v>
      </c>
      <c r="D50" s="5" t="s">
        <v>21</v>
      </c>
      <c r="E50" s="39" t="s">
        <v>54</v>
      </c>
      <c r="F50" s="40">
        <v>150</v>
      </c>
      <c r="G50" s="40">
        <v>17</v>
      </c>
      <c r="H50" s="40">
        <v>20</v>
      </c>
      <c r="I50" s="40">
        <v>43</v>
      </c>
      <c r="J50" s="40">
        <v>418</v>
      </c>
      <c r="K50" s="41">
        <v>223</v>
      </c>
      <c r="L50" s="40">
        <v>71.459999999999994</v>
      </c>
    </row>
    <row r="51" spans="1:12" ht="15" x14ac:dyDescent="0.25">
      <c r="A51" s="23"/>
      <c r="B51" s="15"/>
      <c r="C51" s="11"/>
      <c r="D51" s="6" t="s">
        <v>38</v>
      </c>
      <c r="E51" s="42" t="s">
        <v>45</v>
      </c>
      <c r="F51" s="43">
        <v>10</v>
      </c>
      <c r="G51" s="43"/>
      <c r="H51" s="43">
        <v>7</v>
      </c>
      <c r="I51" s="43"/>
      <c r="J51" s="43">
        <v>66</v>
      </c>
      <c r="K51" s="44">
        <v>14</v>
      </c>
      <c r="L51" s="43"/>
    </row>
    <row r="52" spans="1:12" ht="15" x14ac:dyDescent="0.25">
      <c r="A52" s="23"/>
      <c r="B52" s="15"/>
      <c r="C52" s="11"/>
      <c r="D52" s="7" t="s">
        <v>22</v>
      </c>
      <c r="E52" s="42" t="s">
        <v>55</v>
      </c>
      <c r="F52" s="43">
        <v>200</v>
      </c>
      <c r="G52" s="43">
        <v>1</v>
      </c>
      <c r="H52" s="43">
        <v>0</v>
      </c>
      <c r="I52" s="43">
        <v>10</v>
      </c>
      <c r="J52" s="43">
        <v>40</v>
      </c>
      <c r="K52" s="44">
        <v>282</v>
      </c>
      <c r="L52" s="43"/>
    </row>
    <row r="53" spans="1:12" ht="15" x14ac:dyDescent="0.25">
      <c r="A53" s="23"/>
      <c r="B53" s="15"/>
      <c r="C53" s="11"/>
      <c r="D53" s="7" t="s">
        <v>30</v>
      </c>
      <c r="E53" s="42" t="s">
        <v>46</v>
      </c>
      <c r="F53" s="43">
        <v>35</v>
      </c>
      <c r="G53" s="43">
        <v>3</v>
      </c>
      <c r="H53" s="43">
        <v>0</v>
      </c>
      <c r="I53" s="43">
        <v>17</v>
      </c>
      <c r="J53" s="43">
        <v>82</v>
      </c>
      <c r="K53" s="44" t="s">
        <v>39</v>
      </c>
      <c r="L53" s="43"/>
    </row>
    <row r="54" spans="1:12" ht="15" x14ac:dyDescent="0.25">
      <c r="A54" s="23"/>
      <c r="B54" s="15"/>
      <c r="C54" s="11"/>
      <c r="D54" s="7" t="s">
        <v>31</v>
      </c>
      <c r="E54" s="42" t="s">
        <v>47</v>
      </c>
      <c r="F54" s="43">
        <v>20</v>
      </c>
      <c r="G54" s="43">
        <v>1</v>
      </c>
      <c r="H54" s="43">
        <v>0</v>
      </c>
      <c r="I54" s="43">
        <v>10</v>
      </c>
      <c r="J54" s="43">
        <v>46</v>
      </c>
      <c r="K54" s="44" t="s">
        <v>39</v>
      </c>
      <c r="L54" s="43"/>
    </row>
    <row r="55" spans="1:12" ht="15" x14ac:dyDescent="0.25">
      <c r="A55" s="23"/>
      <c r="B55" s="15"/>
      <c r="C55" s="11"/>
      <c r="D55" s="7" t="s">
        <v>23</v>
      </c>
      <c r="E55" s="42" t="s">
        <v>56</v>
      </c>
      <c r="F55" s="43">
        <v>100</v>
      </c>
      <c r="G55" s="43">
        <v>1</v>
      </c>
      <c r="H55" s="43">
        <v>0</v>
      </c>
      <c r="I55" s="43">
        <v>21</v>
      </c>
      <c r="J55" s="43">
        <v>94</v>
      </c>
      <c r="K55" s="44">
        <v>338</v>
      </c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32</v>
      </c>
      <c r="E58" s="9"/>
      <c r="F58" s="19">
        <f>SUM(F50:F57)</f>
        <v>515</v>
      </c>
      <c r="G58" s="19">
        <f t="shared" ref="G58" si="16">SUM(G50:G57)</f>
        <v>23</v>
      </c>
      <c r="H58" s="19">
        <f t="shared" ref="H58" si="17">SUM(H50:H57)</f>
        <v>27</v>
      </c>
      <c r="I58" s="19">
        <f t="shared" ref="I58" si="18">SUM(I50:I57)</f>
        <v>101</v>
      </c>
      <c r="J58" s="19">
        <f t="shared" ref="J58:L58" si="19">SUM(J50:J57)</f>
        <v>746</v>
      </c>
      <c r="K58" s="25"/>
      <c r="L58" s="19">
        <f t="shared" si="19"/>
        <v>71.459999999999994</v>
      </c>
    </row>
    <row r="59" spans="1:12" ht="15" x14ac:dyDescent="0.25">
      <c r="A59" s="26">
        <f>A50</f>
        <v>1</v>
      </c>
      <c r="B59" s="13">
        <f>B50</f>
        <v>3</v>
      </c>
      <c r="C59" s="10" t="s">
        <v>24</v>
      </c>
      <c r="D59" s="7" t="s">
        <v>25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27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28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29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30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32</v>
      </c>
      <c r="E68" s="9"/>
      <c r="F68" s="19">
        <f>SUM(F59:F67)</f>
        <v>0</v>
      </c>
      <c r="G68" s="19">
        <f t="shared" ref="G68" si="20">SUM(G59:G67)</f>
        <v>0</v>
      </c>
      <c r="H68" s="19">
        <f t="shared" ref="H68" si="21">SUM(H59:H67)</f>
        <v>0</v>
      </c>
      <c r="I68" s="19">
        <f t="shared" ref="I68" si="22">SUM(I59:I67)</f>
        <v>0</v>
      </c>
      <c r="J68" s="19">
        <f t="shared" ref="J68:L68" si="23">SUM(J59:J67)</f>
        <v>0</v>
      </c>
      <c r="K68" s="25"/>
      <c r="L68" s="19">
        <f t="shared" si="23"/>
        <v>0</v>
      </c>
    </row>
    <row r="69" spans="1:12" ht="15.75" customHeight="1" x14ac:dyDescent="0.2">
      <c r="A69" s="29">
        <f>A50</f>
        <v>1</v>
      </c>
      <c r="B69" s="30">
        <f>B50</f>
        <v>3</v>
      </c>
      <c r="C69" s="53" t="s">
        <v>4</v>
      </c>
      <c r="D69" s="54"/>
      <c r="E69" s="31"/>
      <c r="F69" s="32">
        <f>F58+F68</f>
        <v>515</v>
      </c>
      <c r="G69" s="32">
        <f t="shared" ref="G69" si="24">G58+G68</f>
        <v>23</v>
      </c>
      <c r="H69" s="32">
        <f t="shared" ref="H69" si="25">H58+H68</f>
        <v>27</v>
      </c>
      <c r="I69" s="32">
        <f t="shared" ref="I69" si="26">I58+I68</f>
        <v>101</v>
      </c>
      <c r="J69" s="32">
        <f t="shared" ref="J69:L69" si="27">J58+J68</f>
        <v>746</v>
      </c>
      <c r="K69" s="32"/>
      <c r="L69" s="32">
        <f t="shared" si="27"/>
        <v>71.459999999999994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58</v>
      </c>
      <c r="F70" s="40">
        <v>205</v>
      </c>
      <c r="G70" s="40">
        <v>19</v>
      </c>
      <c r="H70" s="40">
        <v>15</v>
      </c>
      <c r="I70" s="40">
        <v>50</v>
      </c>
      <c r="J70" s="40">
        <v>414</v>
      </c>
      <c r="K70" s="41">
        <v>173</v>
      </c>
      <c r="L70" s="40">
        <v>71.459999999999994</v>
      </c>
    </row>
    <row r="71" spans="1:12" ht="15" x14ac:dyDescent="0.25">
      <c r="A71" s="23"/>
      <c r="B71" s="15"/>
      <c r="C71" s="11"/>
      <c r="D71" s="7" t="s">
        <v>22</v>
      </c>
      <c r="E71" s="42" t="s">
        <v>48</v>
      </c>
      <c r="F71" s="43">
        <v>200</v>
      </c>
      <c r="G71" s="43">
        <v>1</v>
      </c>
      <c r="H71" s="43">
        <v>0</v>
      </c>
      <c r="I71" s="43">
        <v>10</v>
      </c>
      <c r="J71" s="43">
        <v>42</v>
      </c>
      <c r="K71" s="44">
        <v>377</v>
      </c>
      <c r="L71" s="43"/>
    </row>
    <row r="72" spans="1:12" ht="15" x14ac:dyDescent="0.25">
      <c r="A72" s="23"/>
      <c r="B72" s="15"/>
      <c r="C72" s="11"/>
      <c r="D72" s="7" t="s">
        <v>57</v>
      </c>
      <c r="E72" s="42" t="s">
        <v>59</v>
      </c>
      <c r="F72" s="43">
        <v>25</v>
      </c>
      <c r="G72" s="43">
        <v>3</v>
      </c>
      <c r="H72" s="43">
        <v>0</v>
      </c>
      <c r="I72" s="43">
        <v>17</v>
      </c>
      <c r="J72" s="43">
        <v>82</v>
      </c>
      <c r="K72" s="44">
        <v>7</v>
      </c>
      <c r="L72" s="43"/>
    </row>
    <row r="73" spans="1:12" ht="15" x14ac:dyDescent="0.25">
      <c r="A73" s="23"/>
      <c r="B73" s="15"/>
      <c r="C73" s="11"/>
      <c r="D73" s="7" t="s">
        <v>31</v>
      </c>
      <c r="E73" s="42" t="s">
        <v>47</v>
      </c>
      <c r="F73" s="43">
        <v>20</v>
      </c>
      <c r="G73" s="43">
        <v>1</v>
      </c>
      <c r="H73" s="43">
        <v>0</v>
      </c>
      <c r="I73" s="43">
        <v>10</v>
      </c>
      <c r="J73" s="43">
        <v>46</v>
      </c>
      <c r="K73" s="44" t="s">
        <v>39</v>
      </c>
      <c r="L73" s="43"/>
    </row>
    <row r="74" spans="1:12" ht="15" x14ac:dyDescent="0.25">
      <c r="A74" s="23"/>
      <c r="B74" s="15"/>
      <c r="C74" s="11"/>
      <c r="D74" s="7" t="s">
        <v>23</v>
      </c>
      <c r="E74" s="42" t="s">
        <v>56</v>
      </c>
      <c r="F74" s="43">
        <v>150</v>
      </c>
      <c r="G74" s="43">
        <v>0</v>
      </c>
      <c r="H74" s="43">
        <v>0</v>
      </c>
      <c r="I74" s="43">
        <v>13</v>
      </c>
      <c r="J74" s="43">
        <v>66</v>
      </c>
      <c r="K74" s="44">
        <v>338</v>
      </c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32</v>
      </c>
      <c r="E78" s="9"/>
      <c r="F78" s="19">
        <f>SUM(F70:F77)</f>
        <v>600</v>
      </c>
      <c r="G78" s="19">
        <f t="shared" ref="G78" si="28">SUM(G70:G77)</f>
        <v>24</v>
      </c>
      <c r="H78" s="19">
        <f t="shared" ref="H78" si="29">SUM(H70:H77)</f>
        <v>15</v>
      </c>
      <c r="I78" s="19">
        <f t="shared" ref="I78" si="30">SUM(I70:I77)</f>
        <v>100</v>
      </c>
      <c r="J78" s="19">
        <f t="shared" ref="J78:L78" si="31">SUM(J70:J77)</f>
        <v>650</v>
      </c>
      <c r="K78" s="25"/>
      <c r="L78" s="19">
        <f t="shared" si="31"/>
        <v>71.459999999999994</v>
      </c>
    </row>
    <row r="79" spans="1:12" ht="15" x14ac:dyDescent="0.25">
      <c r="A79" s="26">
        <f>A70</f>
        <v>1</v>
      </c>
      <c r="B79" s="13">
        <f>B70</f>
        <v>4</v>
      </c>
      <c r="C79" s="10" t="s">
        <v>24</v>
      </c>
      <c r="D79" s="7" t="s">
        <v>25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27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28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SUM(F79:F87)</f>
        <v>0</v>
      </c>
      <c r="G88" s="19">
        <f t="shared" ref="G88" si="32">SUM(G79:G87)</f>
        <v>0</v>
      </c>
      <c r="H88" s="19">
        <f t="shared" ref="H88" si="33">SUM(H79:H87)</f>
        <v>0</v>
      </c>
      <c r="I88" s="19">
        <f t="shared" ref="I88" si="34">SUM(I79:I87)</f>
        <v>0</v>
      </c>
      <c r="J88" s="19">
        <f t="shared" ref="J88:L88" si="35">SUM(J79:J87)</f>
        <v>0</v>
      </c>
      <c r="K88" s="25"/>
      <c r="L88" s="19">
        <f t="shared" si="35"/>
        <v>0</v>
      </c>
    </row>
    <row r="89" spans="1:12" ht="15.75" customHeight="1" x14ac:dyDescent="0.2">
      <c r="A89" s="29">
        <f>A70</f>
        <v>1</v>
      </c>
      <c r="B89" s="30">
        <f>B70</f>
        <v>4</v>
      </c>
      <c r="C89" s="53" t="s">
        <v>4</v>
      </c>
      <c r="D89" s="54"/>
      <c r="E89" s="31"/>
      <c r="F89" s="32">
        <f>F78+F88</f>
        <v>600</v>
      </c>
      <c r="G89" s="32">
        <f t="shared" ref="G89" si="36">G78+G88</f>
        <v>24</v>
      </c>
      <c r="H89" s="32">
        <f t="shared" ref="H89" si="37">H78+H88</f>
        <v>15</v>
      </c>
      <c r="I89" s="32">
        <f t="shared" ref="I89" si="38">I78+I88</f>
        <v>100</v>
      </c>
      <c r="J89" s="32">
        <f t="shared" ref="J89:L89" si="39">J78+J88</f>
        <v>650</v>
      </c>
      <c r="K89" s="32"/>
      <c r="L89" s="32">
        <f t="shared" si="39"/>
        <v>71.459999999999994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27</v>
      </c>
      <c r="E90" s="39" t="s">
        <v>60</v>
      </c>
      <c r="F90" s="40">
        <v>90</v>
      </c>
      <c r="G90" s="40">
        <v>9</v>
      </c>
      <c r="H90" s="40">
        <v>9</v>
      </c>
      <c r="I90" s="40">
        <v>4</v>
      </c>
      <c r="J90" s="40">
        <v>166</v>
      </c>
      <c r="K90" s="41">
        <v>290</v>
      </c>
      <c r="L90" s="40">
        <v>71.459999999999994</v>
      </c>
    </row>
    <row r="91" spans="1:12" ht="15" x14ac:dyDescent="0.25">
      <c r="A91" s="23"/>
      <c r="B91" s="15"/>
      <c r="C91" s="11"/>
      <c r="D91" s="6" t="s">
        <v>28</v>
      </c>
      <c r="E91" s="42" t="s">
        <v>61</v>
      </c>
      <c r="F91" s="43">
        <v>150</v>
      </c>
      <c r="G91" s="43">
        <v>5</v>
      </c>
      <c r="H91" s="43">
        <v>7</v>
      </c>
      <c r="I91" s="43">
        <v>32</v>
      </c>
      <c r="J91" s="43">
        <v>174</v>
      </c>
      <c r="K91" s="44">
        <v>143</v>
      </c>
      <c r="L91" s="43"/>
    </row>
    <row r="92" spans="1:12" ht="15" x14ac:dyDescent="0.25">
      <c r="A92" s="23"/>
      <c r="B92" s="15"/>
      <c r="C92" s="11"/>
      <c r="D92" s="7" t="s">
        <v>22</v>
      </c>
      <c r="E92" s="42" t="s">
        <v>62</v>
      </c>
      <c r="F92" s="61">
        <v>200</v>
      </c>
      <c r="G92" s="43">
        <v>4</v>
      </c>
      <c r="H92" s="43">
        <v>4</v>
      </c>
      <c r="I92" s="43">
        <v>18</v>
      </c>
      <c r="J92" s="43">
        <v>119</v>
      </c>
      <c r="K92" s="44">
        <v>379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63</v>
      </c>
      <c r="F93" s="43">
        <v>35</v>
      </c>
      <c r="G93" s="43">
        <v>3</v>
      </c>
      <c r="H93" s="43">
        <v>0</v>
      </c>
      <c r="I93" s="43">
        <v>17</v>
      </c>
      <c r="J93" s="43">
        <v>82</v>
      </c>
      <c r="K93" s="44" t="s">
        <v>39</v>
      </c>
      <c r="L93" s="43"/>
    </row>
    <row r="94" spans="1:12" ht="15" x14ac:dyDescent="0.25">
      <c r="A94" s="23"/>
      <c r="B94" s="15"/>
      <c r="C94" s="11"/>
      <c r="D94" s="7" t="s">
        <v>31</v>
      </c>
      <c r="E94" s="42" t="s">
        <v>47</v>
      </c>
      <c r="F94" s="43">
        <v>20</v>
      </c>
      <c r="G94" s="43">
        <v>1</v>
      </c>
      <c r="H94" s="43">
        <v>0</v>
      </c>
      <c r="I94" s="43">
        <v>10</v>
      </c>
      <c r="J94" s="43">
        <v>46</v>
      </c>
      <c r="K94" s="44" t="s">
        <v>39</v>
      </c>
      <c r="L94" s="43"/>
    </row>
    <row r="95" spans="1:12" ht="15" x14ac:dyDescent="0.25">
      <c r="A95" s="23"/>
      <c r="B95" s="15"/>
      <c r="C95" s="11"/>
      <c r="D95" s="7" t="s">
        <v>38</v>
      </c>
      <c r="E95" s="42" t="s">
        <v>45</v>
      </c>
      <c r="F95" s="43">
        <v>10</v>
      </c>
      <c r="G95" s="43">
        <v>0</v>
      </c>
      <c r="H95" s="43">
        <v>7</v>
      </c>
      <c r="I95" s="43">
        <v>0</v>
      </c>
      <c r="J95" s="43">
        <v>66</v>
      </c>
      <c r="K95" s="44">
        <v>14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505</v>
      </c>
      <c r="G99" s="19">
        <f>SUM(G90:G98)</f>
        <v>22</v>
      </c>
      <c r="H99" s="19">
        <f>SUM(H90:H98)</f>
        <v>27</v>
      </c>
      <c r="I99" s="19">
        <f>SUM(I90:I98)</f>
        <v>81</v>
      </c>
      <c r="J99" s="19">
        <f>SUM(J90:J98)</f>
        <v>653</v>
      </c>
      <c r="K99" s="25"/>
      <c r="L99" s="19">
        <f>SUM(L90:L98)</f>
        <v>71.459999999999994</v>
      </c>
    </row>
    <row r="100" spans="1:12" ht="15" x14ac:dyDescent="0.25">
      <c r="A100" s="26">
        <f>A90</f>
        <v>1</v>
      </c>
      <c r="B100" s="13">
        <f>B90</f>
        <v>5</v>
      </c>
      <c r="C100" s="10" t="s">
        <v>24</v>
      </c>
      <c r="D100" s="7" t="s">
        <v>25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26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27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28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29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SUM(F100:F108)</f>
        <v>0</v>
      </c>
      <c r="G109" s="19">
        <f t="shared" ref="G109" si="40">SUM(G100:G108)</f>
        <v>0</v>
      </c>
      <c r="H109" s="19">
        <f t="shared" ref="H109" si="41">SUM(H100:H108)</f>
        <v>0</v>
      </c>
      <c r="I109" s="19">
        <f t="shared" ref="I109" si="42">SUM(I100:I108)</f>
        <v>0</v>
      </c>
      <c r="J109" s="19">
        <f t="shared" ref="J109:L109" si="43">SUM(J100:J108)</f>
        <v>0</v>
      </c>
      <c r="K109" s="25"/>
      <c r="L109" s="19">
        <f t="shared" si="43"/>
        <v>0</v>
      </c>
    </row>
    <row r="110" spans="1:12" ht="15.75" customHeight="1" x14ac:dyDescent="0.2">
      <c r="A110" s="29">
        <f>A90</f>
        <v>1</v>
      </c>
      <c r="B110" s="30">
        <f>B90</f>
        <v>5</v>
      </c>
      <c r="C110" s="53" t="s">
        <v>4</v>
      </c>
      <c r="D110" s="54"/>
      <c r="E110" s="31"/>
      <c r="F110" s="32">
        <f>F99+F109</f>
        <v>505</v>
      </c>
      <c r="G110" s="32">
        <f t="shared" ref="G110" si="44">G99+G109</f>
        <v>22</v>
      </c>
      <c r="H110" s="32">
        <f t="shared" ref="H110" si="45">H99+H109</f>
        <v>27</v>
      </c>
      <c r="I110" s="32">
        <f t="shared" ref="I110" si="46">I99+I109</f>
        <v>81</v>
      </c>
      <c r="J110" s="32">
        <f t="shared" ref="J110:L110" si="47">J99+J109</f>
        <v>653</v>
      </c>
      <c r="K110" s="32"/>
      <c r="L110" s="32">
        <f t="shared" si="47"/>
        <v>71.459999999999994</v>
      </c>
    </row>
    <row r="111" spans="1:12" ht="15" x14ac:dyDescent="0.25">
      <c r="A111" s="20">
        <v>2</v>
      </c>
      <c r="B111" s="21">
        <v>6</v>
      </c>
      <c r="C111" s="22" t="s">
        <v>20</v>
      </c>
      <c r="D111" s="58" t="s">
        <v>27</v>
      </c>
      <c r="E111" s="56" t="s">
        <v>64</v>
      </c>
      <c r="F111" s="57">
        <v>90</v>
      </c>
      <c r="G111" s="40">
        <v>7</v>
      </c>
      <c r="H111" s="40">
        <v>17</v>
      </c>
      <c r="I111" s="40">
        <v>18</v>
      </c>
      <c r="J111" s="40">
        <v>226</v>
      </c>
      <c r="K111" s="41">
        <v>280</v>
      </c>
      <c r="L111" s="40">
        <v>71.459999999999994</v>
      </c>
    </row>
    <row r="112" spans="1:12" ht="15" x14ac:dyDescent="0.25">
      <c r="A112" s="23"/>
      <c r="B112" s="15"/>
      <c r="C112" s="11"/>
      <c r="D112" s="59" t="s">
        <v>27</v>
      </c>
      <c r="E112" s="60" t="s">
        <v>65</v>
      </c>
      <c r="F112" s="61">
        <v>110</v>
      </c>
      <c r="G112" s="43">
        <v>11</v>
      </c>
      <c r="H112" s="43">
        <v>15</v>
      </c>
      <c r="I112" s="43">
        <v>4</v>
      </c>
      <c r="J112" s="43">
        <v>244</v>
      </c>
      <c r="K112" s="44">
        <v>214</v>
      </c>
      <c r="L112" s="43"/>
    </row>
    <row r="113" spans="1:12" ht="15" x14ac:dyDescent="0.25">
      <c r="A113" s="23"/>
      <c r="B113" s="15"/>
      <c r="C113" s="11"/>
      <c r="D113" s="59" t="s">
        <v>28</v>
      </c>
      <c r="E113" s="60" t="s">
        <v>74</v>
      </c>
      <c r="F113" s="61">
        <v>150</v>
      </c>
      <c r="G113" s="43">
        <v>4</v>
      </c>
      <c r="H113" s="43">
        <v>5</v>
      </c>
      <c r="I113" s="43">
        <v>37</v>
      </c>
      <c r="J113" s="43">
        <v>215</v>
      </c>
      <c r="K113" s="44">
        <v>304</v>
      </c>
      <c r="L113" s="43"/>
    </row>
    <row r="114" spans="1:12" ht="15" x14ac:dyDescent="0.25">
      <c r="A114" s="23"/>
      <c r="B114" s="15"/>
      <c r="C114" s="11"/>
      <c r="D114" s="7" t="s">
        <v>22</v>
      </c>
      <c r="E114" s="42" t="s">
        <v>55</v>
      </c>
      <c r="F114" s="43">
        <v>180</v>
      </c>
      <c r="G114" s="43">
        <v>4</v>
      </c>
      <c r="H114" s="43">
        <v>1</v>
      </c>
      <c r="I114" s="43">
        <v>26</v>
      </c>
      <c r="J114" s="43">
        <v>125</v>
      </c>
      <c r="K114" s="44">
        <v>382</v>
      </c>
      <c r="L114" s="43"/>
    </row>
    <row r="115" spans="1:12" ht="15" x14ac:dyDescent="0.25">
      <c r="A115" s="23"/>
      <c r="B115" s="15"/>
      <c r="C115" s="11"/>
      <c r="D115" s="52" t="s">
        <v>30</v>
      </c>
      <c r="E115" s="42" t="s">
        <v>46</v>
      </c>
      <c r="F115" s="43">
        <v>35</v>
      </c>
      <c r="G115" s="43">
        <v>3</v>
      </c>
      <c r="H115" s="43">
        <v>0</v>
      </c>
      <c r="I115" s="43">
        <v>17</v>
      </c>
      <c r="J115" s="43">
        <v>82</v>
      </c>
      <c r="K115" s="44" t="s">
        <v>39</v>
      </c>
      <c r="L115" s="43"/>
    </row>
    <row r="116" spans="1:12" ht="15" x14ac:dyDescent="0.25">
      <c r="A116" s="23"/>
      <c r="B116" s="15"/>
      <c r="C116" s="11"/>
      <c r="D116" s="52" t="s">
        <v>31</v>
      </c>
      <c r="E116" s="42" t="s">
        <v>47</v>
      </c>
      <c r="F116" s="43">
        <v>20</v>
      </c>
      <c r="G116" s="43">
        <v>1</v>
      </c>
      <c r="H116" s="43">
        <v>0</v>
      </c>
      <c r="I116" s="43">
        <v>10</v>
      </c>
      <c r="J116" s="43">
        <v>46</v>
      </c>
      <c r="K116" s="44" t="s">
        <v>39</v>
      </c>
      <c r="L116" s="43"/>
    </row>
    <row r="117" spans="1:12" ht="15" x14ac:dyDescent="0.25">
      <c r="A117" s="23"/>
      <c r="B117" s="15"/>
      <c r="C117" s="11"/>
      <c r="D117" s="7" t="s">
        <v>38</v>
      </c>
      <c r="E117" s="42" t="s">
        <v>45</v>
      </c>
      <c r="F117" s="43">
        <v>10</v>
      </c>
      <c r="G117" s="43">
        <v>0</v>
      </c>
      <c r="H117" s="43">
        <v>7</v>
      </c>
      <c r="I117" s="43">
        <v>0</v>
      </c>
      <c r="J117" s="43">
        <v>66</v>
      </c>
      <c r="K117" s="44">
        <v>14</v>
      </c>
      <c r="L117" s="43"/>
    </row>
    <row r="118" spans="1:12" ht="15" x14ac:dyDescent="0.25">
      <c r="A118" s="23"/>
      <c r="B118" s="15"/>
      <c r="C118" s="11"/>
      <c r="D118" s="7"/>
      <c r="E118" s="42" t="s">
        <v>43</v>
      </c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32</v>
      </c>
      <c r="E121" s="9"/>
      <c r="F121" s="19">
        <f>SUM(F111:F120)</f>
        <v>595</v>
      </c>
      <c r="G121" s="19">
        <f t="shared" ref="G121:J121" si="48">SUM(G111:G120)</f>
        <v>30</v>
      </c>
      <c r="H121" s="19">
        <f t="shared" si="48"/>
        <v>45</v>
      </c>
      <c r="I121" s="19">
        <f t="shared" si="48"/>
        <v>112</v>
      </c>
      <c r="J121" s="19">
        <f t="shared" si="48"/>
        <v>1004</v>
      </c>
      <c r="K121" s="25"/>
      <c r="L121" s="19">
        <f t="shared" ref="L121" si="49">SUM(L111:L120)</f>
        <v>71.459999999999994</v>
      </c>
    </row>
    <row r="122" spans="1:12" ht="15" x14ac:dyDescent="0.25">
      <c r="A122" s="26">
        <f>A111</f>
        <v>2</v>
      </c>
      <c r="B122" s="13">
        <f>B111</f>
        <v>6</v>
      </c>
      <c r="C122" s="10" t="s">
        <v>24</v>
      </c>
      <c r="D122" s="7" t="s">
        <v>25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4"/>
      <c r="B131" s="17"/>
      <c r="C131" s="8"/>
      <c r="D131" s="18" t="s">
        <v>32</v>
      </c>
      <c r="E131" s="9"/>
      <c r="F131" s="19">
        <f>SUM(F122:F130)</f>
        <v>0</v>
      </c>
      <c r="G131" s="19">
        <f t="shared" ref="G131:J131" si="50">SUM(G122:G130)</f>
        <v>0</v>
      </c>
      <c r="H131" s="19">
        <f t="shared" si="50"/>
        <v>0</v>
      </c>
      <c r="I131" s="19">
        <f t="shared" si="50"/>
        <v>0</v>
      </c>
      <c r="J131" s="19">
        <f t="shared" si="50"/>
        <v>0</v>
      </c>
      <c r="K131" s="25"/>
      <c r="L131" s="19">
        <f t="shared" ref="L131" si="51">SUM(L122:L130)</f>
        <v>0</v>
      </c>
    </row>
    <row r="132" spans="1:12" ht="15" x14ac:dyDescent="0.2">
      <c r="A132" s="29">
        <f>A111</f>
        <v>2</v>
      </c>
      <c r="B132" s="30">
        <f>B111</f>
        <v>6</v>
      </c>
      <c r="C132" s="53" t="s">
        <v>4</v>
      </c>
      <c r="D132" s="54"/>
      <c r="E132" s="31"/>
      <c r="F132" s="32">
        <f>F121+F131</f>
        <v>595</v>
      </c>
      <c r="G132" s="32">
        <f t="shared" ref="G132" si="52">G121+G131</f>
        <v>30</v>
      </c>
      <c r="H132" s="32">
        <f t="shared" ref="H132" si="53">H121+H131</f>
        <v>45</v>
      </c>
      <c r="I132" s="32">
        <f t="shared" ref="I132" si="54">I121+I131</f>
        <v>112</v>
      </c>
      <c r="J132" s="32">
        <f t="shared" ref="J132:L132" si="55">J121+J131</f>
        <v>1004</v>
      </c>
      <c r="K132" s="32"/>
      <c r="L132" s="32">
        <f t="shared" si="55"/>
        <v>71.459999999999994</v>
      </c>
    </row>
    <row r="133" spans="1:12" ht="15" x14ac:dyDescent="0.25">
      <c r="A133" s="14">
        <v>2</v>
      </c>
      <c r="B133" s="15">
        <v>7</v>
      </c>
      <c r="C133" s="22" t="s">
        <v>20</v>
      </c>
      <c r="D133" s="5" t="s">
        <v>21</v>
      </c>
      <c r="E133" s="39" t="s">
        <v>66</v>
      </c>
      <c r="F133" s="40">
        <v>240</v>
      </c>
      <c r="G133" s="40">
        <v>5</v>
      </c>
      <c r="H133" s="40">
        <v>6</v>
      </c>
      <c r="I133" s="40">
        <v>30</v>
      </c>
      <c r="J133" s="40">
        <v>196</v>
      </c>
      <c r="K133" s="41">
        <v>204</v>
      </c>
      <c r="L133" s="40">
        <v>71.459999999999994</v>
      </c>
    </row>
    <row r="134" spans="1:12" ht="15" x14ac:dyDescent="0.25">
      <c r="A134" s="14"/>
      <c r="B134" s="15"/>
      <c r="C134" s="11"/>
      <c r="D134" s="6" t="s">
        <v>38</v>
      </c>
      <c r="E134" s="42" t="s">
        <v>45</v>
      </c>
      <c r="F134" s="43">
        <v>10</v>
      </c>
      <c r="G134" s="43">
        <v>0</v>
      </c>
      <c r="H134" s="43">
        <v>7</v>
      </c>
      <c r="I134" s="43">
        <v>0</v>
      </c>
      <c r="J134" s="43">
        <v>66</v>
      </c>
      <c r="K134" s="44">
        <v>14</v>
      </c>
      <c r="L134" s="43"/>
    </row>
    <row r="135" spans="1:12" ht="15" x14ac:dyDescent="0.25">
      <c r="A135" s="14"/>
      <c r="B135" s="15"/>
      <c r="C135" s="11"/>
      <c r="D135" s="7" t="s">
        <v>22</v>
      </c>
      <c r="E135" s="42" t="s">
        <v>52</v>
      </c>
      <c r="F135" s="43">
        <v>200</v>
      </c>
      <c r="G135" s="43">
        <v>3</v>
      </c>
      <c r="H135" s="43">
        <v>3</v>
      </c>
      <c r="I135" s="43">
        <v>18</v>
      </c>
      <c r="J135" s="43">
        <v>90</v>
      </c>
      <c r="K135" s="44">
        <v>379</v>
      </c>
      <c r="L135" s="43"/>
    </row>
    <row r="136" spans="1:12" ht="15" x14ac:dyDescent="0.25">
      <c r="A136" s="14"/>
      <c r="B136" s="15"/>
      <c r="C136" s="11"/>
      <c r="D136" s="52" t="s">
        <v>30</v>
      </c>
      <c r="E136" s="42" t="s">
        <v>46</v>
      </c>
      <c r="F136" s="43">
        <v>35</v>
      </c>
      <c r="G136" s="43">
        <v>3</v>
      </c>
      <c r="H136" s="43">
        <v>0</v>
      </c>
      <c r="I136" s="43">
        <v>17</v>
      </c>
      <c r="J136" s="43">
        <v>82</v>
      </c>
      <c r="K136" s="44" t="s">
        <v>39</v>
      </c>
      <c r="L136" s="43"/>
    </row>
    <row r="137" spans="1:12" ht="15" x14ac:dyDescent="0.25">
      <c r="A137" s="14"/>
      <c r="B137" s="15"/>
      <c r="C137" s="11"/>
      <c r="D137" s="52" t="s">
        <v>31</v>
      </c>
      <c r="E137" s="42" t="s">
        <v>47</v>
      </c>
      <c r="F137" s="43">
        <v>20</v>
      </c>
      <c r="G137" s="43">
        <v>1</v>
      </c>
      <c r="H137" s="43">
        <v>0</v>
      </c>
      <c r="I137" s="43">
        <v>10</v>
      </c>
      <c r="J137" s="43">
        <v>46</v>
      </c>
      <c r="K137" s="44" t="s">
        <v>39</v>
      </c>
      <c r="L137" s="43"/>
    </row>
    <row r="138" spans="1:12" ht="15" x14ac:dyDescent="0.25">
      <c r="A138" s="14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32</v>
      </c>
      <c r="E141" s="9"/>
      <c r="F141" s="19">
        <f>SUM(F133:F140)</f>
        <v>505</v>
      </c>
      <c r="G141" s="19">
        <f t="shared" ref="G141:J141" si="56">SUM(G133:G140)</f>
        <v>12</v>
      </c>
      <c r="H141" s="19">
        <f t="shared" si="56"/>
        <v>16</v>
      </c>
      <c r="I141" s="19">
        <f t="shared" si="56"/>
        <v>75</v>
      </c>
      <c r="J141" s="19">
        <f t="shared" si="56"/>
        <v>480</v>
      </c>
      <c r="K141" s="25"/>
      <c r="L141" s="19">
        <f t="shared" ref="L141" si="57">SUM(L133:L140)</f>
        <v>71.459999999999994</v>
      </c>
    </row>
    <row r="142" spans="1:12" ht="15" x14ac:dyDescent="0.25">
      <c r="A142" s="13">
        <f>A133</f>
        <v>2</v>
      </c>
      <c r="B142" s="13">
        <v>7</v>
      </c>
      <c r="C142" s="10" t="s">
        <v>24</v>
      </c>
      <c r="D142" s="7" t="s">
        <v>25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7" t="s">
        <v>27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7" t="s">
        <v>28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6"/>
      <c r="B151" s="17"/>
      <c r="C151" s="8"/>
      <c r="D151" s="18" t="s">
        <v>32</v>
      </c>
      <c r="E151" s="9"/>
      <c r="F151" s="19">
        <f>SUM(F142:F150)</f>
        <v>0</v>
      </c>
      <c r="G151" s="19">
        <f t="shared" ref="G151:J151" si="58">SUM(G142:G150)</f>
        <v>0</v>
      </c>
      <c r="H151" s="19">
        <f t="shared" si="58"/>
        <v>0</v>
      </c>
      <c r="I151" s="19">
        <f t="shared" si="58"/>
        <v>0</v>
      </c>
      <c r="J151" s="19">
        <f t="shared" si="58"/>
        <v>0</v>
      </c>
      <c r="K151" s="25"/>
      <c r="L151" s="19">
        <f t="shared" ref="L151" si="59">SUM(L142:L150)</f>
        <v>0</v>
      </c>
    </row>
    <row r="152" spans="1:12" ht="15" x14ac:dyDescent="0.2">
      <c r="A152" s="33">
        <f>A133</f>
        <v>2</v>
      </c>
      <c r="B152" s="33">
        <v>7</v>
      </c>
      <c r="C152" s="53" t="s">
        <v>4</v>
      </c>
      <c r="D152" s="54"/>
      <c r="E152" s="31"/>
      <c r="F152" s="32">
        <f>F141+F151</f>
        <v>505</v>
      </c>
      <c r="G152" s="32">
        <f t="shared" ref="G152" si="60">G141+G151</f>
        <v>12</v>
      </c>
      <c r="H152" s="32">
        <f t="shared" ref="H152" si="61">H141+H151</f>
        <v>16</v>
      </c>
      <c r="I152" s="32">
        <f t="shared" ref="I152" si="62">I141+I151</f>
        <v>75</v>
      </c>
      <c r="J152" s="32">
        <f t="shared" ref="J152:L152" si="63">J141+J151</f>
        <v>480</v>
      </c>
      <c r="K152" s="32"/>
      <c r="L152" s="32">
        <f t="shared" si="63"/>
        <v>71.459999999999994</v>
      </c>
    </row>
    <row r="153" spans="1:12" ht="15" x14ac:dyDescent="0.25">
      <c r="A153" s="20">
        <v>2</v>
      </c>
      <c r="B153" s="21">
        <v>8</v>
      </c>
      <c r="C153" s="22" t="s">
        <v>20</v>
      </c>
      <c r="D153" s="5" t="s">
        <v>21</v>
      </c>
      <c r="E153" s="39" t="s">
        <v>67</v>
      </c>
      <c r="F153" s="40">
        <v>160</v>
      </c>
      <c r="G153" s="40">
        <v>21</v>
      </c>
      <c r="H153" s="40">
        <v>18</v>
      </c>
      <c r="I153" s="40">
        <v>34</v>
      </c>
      <c r="J153" s="40">
        <v>286</v>
      </c>
      <c r="K153" s="41">
        <v>222</v>
      </c>
      <c r="L153" s="40">
        <v>71.459999999999994</v>
      </c>
    </row>
    <row r="154" spans="1:12" ht="15" x14ac:dyDescent="0.25">
      <c r="A154" s="23"/>
      <c r="B154" s="15"/>
      <c r="C154" s="11"/>
      <c r="D154" s="6" t="s">
        <v>38</v>
      </c>
      <c r="E154" s="42" t="s">
        <v>45</v>
      </c>
      <c r="F154" s="43">
        <v>10</v>
      </c>
      <c r="G154" s="43">
        <v>0</v>
      </c>
      <c r="H154" s="43">
        <v>7</v>
      </c>
      <c r="I154" s="43">
        <v>0</v>
      </c>
      <c r="J154" s="43">
        <v>66</v>
      </c>
      <c r="K154" s="44">
        <v>14</v>
      </c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48</v>
      </c>
      <c r="F155" s="43">
        <v>180</v>
      </c>
      <c r="G155" s="43">
        <v>3</v>
      </c>
      <c r="H155" s="43">
        <v>3</v>
      </c>
      <c r="I155" s="43">
        <v>13</v>
      </c>
      <c r="J155" s="43">
        <v>89</v>
      </c>
      <c r="K155" s="44">
        <v>377</v>
      </c>
      <c r="L155" s="43"/>
    </row>
    <row r="156" spans="1:12" ht="15.75" customHeight="1" x14ac:dyDescent="0.25">
      <c r="A156" s="23"/>
      <c r="B156" s="15"/>
      <c r="C156" s="11"/>
      <c r="D156" s="52" t="s">
        <v>30</v>
      </c>
      <c r="E156" s="42" t="s">
        <v>46</v>
      </c>
      <c r="F156" s="43">
        <v>35</v>
      </c>
      <c r="G156" s="43">
        <v>3</v>
      </c>
      <c r="H156" s="43">
        <v>0</v>
      </c>
      <c r="I156" s="43">
        <v>17</v>
      </c>
      <c r="J156" s="43">
        <v>82</v>
      </c>
      <c r="K156" s="44" t="s">
        <v>39</v>
      </c>
      <c r="L156" s="43"/>
    </row>
    <row r="157" spans="1:12" ht="15.75" customHeight="1" x14ac:dyDescent="0.25">
      <c r="A157" s="23"/>
      <c r="B157" s="15"/>
      <c r="C157" s="11"/>
      <c r="D157" s="7" t="s">
        <v>40</v>
      </c>
      <c r="E157" s="42" t="s">
        <v>47</v>
      </c>
      <c r="F157" s="43">
        <v>20</v>
      </c>
      <c r="G157" s="43">
        <v>1</v>
      </c>
      <c r="H157" s="43">
        <v>0</v>
      </c>
      <c r="I157" s="43">
        <v>10</v>
      </c>
      <c r="J157" s="43">
        <v>46</v>
      </c>
      <c r="K157" s="44" t="s">
        <v>39</v>
      </c>
      <c r="L157" s="43"/>
    </row>
    <row r="158" spans="1:12" ht="15" x14ac:dyDescent="0.25">
      <c r="A158" s="23"/>
      <c r="B158" s="15"/>
      <c r="C158" s="11"/>
      <c r="D158" s="7" t="s">
        <v>23</v>
      </c>
      <c r="E158" s="42" t="s">
        <v>56</v>
      </c>
      <c r="F158" s="43">
        <v>100</v>
      </c>
      <c r="G158" s="43">
        <v>2</v>
      </c>
      <c r="H158" s="43">
        <v>0</v>
      </c>
      <c r="I158" s="43">
        <v>16</v>
      </c>
      <c r="J158" s="43">
        <v>70</v>
      </c>
      <c r="K158" s="44">
        <v>338</v>
      </c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32</v>
      </c>
      <c r="E161" s="9"/>
      <c r="F161" s="19">
        <f>SUM(F153:F160)</f>
        <v>505</v>
      </c>
      <c r="G161" s="19">
        <f t="shared" ref="G161:J161" si="64">SUM(G153:G160)</f>
        <v>30</v>
      </c>
      <c r="H161" s="19">
        <f t="shared" si="64"/>
        <v>28</v>
      </c>
      <c r="I161" s="19">
        <f t="shared" si="64"/>
        <v>90</v>
      </c>
      <c r="J161" s="19">
        <f t="shared" si="64"/>
        <v>639</v>
      </c>
      <c r="K161" s="25"/>
      <c r="L161" s="19">
        <f t="shared" ref="L161" si="65">SUM(L153:L160)</f>
        <v>71.459999999999994</v>
      </c>
    </row>
    <row r="162" spans="1:12" ht="15" x14ac:dyDescent="0.25">
      <c r="A162" s="26">
        <f>A153</f>
        <v>2</v>
      </c>
      <c r="B162" s="13">
        <v>8</v>
      </c>
      <c r="C162" s="10" t="s">
        <v>24</v>
      </c>
      <c r="D162" s="7" t="s">
        <v>25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66">SUM(G162:G170)</f>
        <v>0</v>
      </c>
      <c r="H171" s="19">
        <f t="shared" si="66"/>
        <v>0</v>
      </c>
      <c r="I171" s="19">
        <f t="shared" si="66"/>
        <v>0</v>
      </c>
      <c r="J171" s="19">
        <f t="shared" si="66"/>
        <v>0</v>
      </c>
      <c r="K171" s="25"/>
      <c r="L171" s="19">
        <f t="shared" ref="L171" si="67">SUM(L162:L170)</f>
        <v>0</v>
      </c>
    </row>
    <row r="172" spans="1:12" ht="15" x14ac:dyDescent="0.2">
      <c r="A172" s="29">
        <f>A153</f>
        <v>2</v>
      </c>
      <c r="B172" s="30">
        <f>B153</f>
        <v>8</v>
      </c>
      <c r="C172" s="53" t="s">
        <v>4</v>
      </c>
      <c r="D172" s="54"/>
      <c r="E172" s="31"/>
      <c r="F172" s="32">
        <f>F161+F171</f>
        <v>505</v>
      </c>
      <c r="G172" s="32">
        <f t="shared" ref="G172" si="68">G161+G171</f>
        <v>30</v>
      </c>
      <c r="H172" s="32">
        <f t="shared" ref="H172" si="69">H161+H171</f>
        <v>28</v>
      </c>
      <c r="I172" s="32">
        <f t="shared" ref="I172" si="70">I161+I171</f>
        <v>90</v>
      </c>
      <c r="J172" s="32">
        <f t="shared" ref="J172:L172" si="71">J161+J171</f>
        <v>639</v>
      </c>
      <c r="K172" s="32"/>
      <c r="L172" s="32">
        <f t="shared" si="71"/>
        <v>71.459999999999994</v>
      </c>
    </row>
    <row r="173" spans="1:12" ht="15" x14ac:dyDescent="0.25">
      <c r="A173" s="20">
        <v>2</v>
      </c>
      <c r="B173" s="21">
        <v>9</v>
      </c>
      <c r="C173" s="22" t="s">
        <v>20</v>
      </c>
      <c r="D173" s="51" t="s">
        <v>27</v>
      </c>
      <c r="E173" s="56" t="s">
        <v>41</v>
      </c>
      <c r="F173" s="57">
        <v>90</v>
      </c>
      <c r="G173" s="40">
        <v>10</v>
      </c>
      <c r="H173" s="40">
        <v>12</v>
      </c>
      <c r="I173" s="40">
        <v>10</v>
      </c>
      <c r="J173" s="40">
        <v>163</v>
      </c>
      <c r="K173" s="41">
        <v>300</v>
      </c>
      <c r="L173" s="40">
        <v>71.459999999999994</v>
      </c>
    </row>
    <row r="174" spans="1:12" ht="15" x14ac:dyDescent="0.25">
      <c r="A174" s="23"/>
      <c r="B174" s="15"/>
      <c r="C174" s="11"/>
      <c r="D174" s="6" t="s">
        <v>38</v>
      </c>
      <c r="E174" s="42" t="s">
        <v>45</v>
      </c>
      <c r="F174" s="43">
        <v>10</v>
      </c>
      <c r="G174" s="43">
        <v>0</v>
      </c>
      <c r="H174" s="43">
        <v>7</v>
      </c>
      <c r="I174" s="43">
        <v>0</v>
      </c>
      <c r="J174" s="43">
        <v>66</v>
      </c>
      <c r="K174" s="44">
        <v>14</v>
      </c>
      <c r="L174" s="43"/>
    </row>
    <row r="175" spans="1:12" ht="15" x14ac:dyDescent="0.25">
      <c r="A175" s="23"/>
      <c r="B175" s="15"/>
      <c r="C175" s="11"/>
      <c r="D175" s="7" t="s">
        <v>22</v>
      </c>
      <c r="E175" s="42" t="s">
        <v>52</v>
      </c>
      <c r="F175" s="43">
        <v>200</v>
      </c>
      <c r="G175" s="43">
        <v>4</v>
      </c>
      <c r="H175" s="43">
        <v>3</v>
      </c>
      <c r="I175" s="43">
        <v>29</v>
      </c>
      <c r="J175" s="43">
        <v>155</v>
      </c>
      <c r="K175" s="44">
        <v>378</v>
      </c>
      <c r="L175" s="43"/>
    </row>
    <row r="176" spans="1:12" ht="15" x14ac:dyDescent="0.25">
      <c r="A176" s="23"/>
      <c r="B176" s="15"/>
      <c r="C176" s="11"/>
      <c r="D176" s="52" t="s">
        <v>30</v>
      </c>
      <c r="E176" s="42" t="s">
        <v>46</v>
      </c>
      <c r="F176" s="43">
        <v>35</v>
      </c>
      <c r="G176" s="43">
        <v>3</v>
      </c>
      <c r="H176" s="43">
        <v>0</v>
      </c>
      <c r="I176" s="43">
        <v>17</v>
      </c>
      <c r="J176" s="43">
        <v>82</v>
      </c>
      <c r="K176" s="44" t="s">
        <v>39</v>
      </c>
      <c r="L176" s="43"/>
    </row>
    <row r="177" spans="1:12" ht="15" x14ac:dyDescent="0.25">
      <c r="A177" s="23"/>
      <c r="B177" s="15"/>
      <c r="C177" s="11"/>
      <c r="D177" s="7" t="s">
        <v>40</v>
      </c>
      <c r="E177" s="42" t="s">
        <v>47</v>
      </c>
      <c r="F177" s="43">
        <v>20</v>
      </c>
      <c r="G177" s="43">
        <v>1</v>
      </c>
      <c r="H177" s="43">
        <v>0</v>
      </c>
      <c r="I177" s="43">
        <v>10</v>
      </c>
      <c r="J177" s="43">
        <v>46</v>
      </c>
      <c r="K177" s="44" t="s">
        <v>39</v>
      </c>
      <c r="L177" s="43"/>
    </row>
    <row r="178" spans="1:12" ht="15" x14ac:dyDescent="0.25">
      <c r="A178" s="23"/>
      <c r="B178" s="15"/>
      <c r="C178" s="11"/>
      <c r="D178" s="7" t="s">
        <v>23</v>
      </c>
      <c r="E178" s="42" t="s">
        <v>56</v>
      </c>
      <c r="F178" s="43">
        <v>100</v>
      </c>
      <c r="G178" s="43">
        <v>2</v>
      </c>
      <c r="H178" s="43">
        <v>0</v>
      </c>
      <c r="I178" s="43">
        <v>16</v>
      </c>
      <c r="J178" s="43">
        <v>70</v>
      </c>
      <c r="K178" s="44">
        <v>338</v>
      </c>
      <c r="L178" s="43"/>
    </row>
    <row r="179" spans="1:12" ht="15" x14ac:dyDescent="0.25">
      <c r="A179" s="23"/>
      <c r="B179" s="15"/>
      <c r="C179" s="11"/>
      <c r="D179" s="6" t="s">
        <v>28</v>
      </c>
      <c r="E179" s="42" t="s">
        <v>68</v>
      </c>
      <c r="F179" s="43">
        <v>155</v>
      </c>
      <c r="G179" s="43">
        <v>4</v>
      </c>
      <c r="H179" s="43">
        <v>8</v>
      </c>
      <c r="I179" s="43">
        <v>7</v>
      </c>
      <c r="J179" s="43">
        <v>174</v>
      </c>
      <c r="K179" s="44">
        <v>204</v>
      </c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32</v>
      </c>
      <c r="E181" s="9"/>
      <c r="F181" s="19">
        <f>SUM(F173:F180)</f>
        <v>610</v>
      </c>
      <c r="G181" s="19">
        <f t="shared" ref="G181:J181" si="72">SUM(G173:G180)</f>
        <v>24</v>
      </c>
      <c r="H181" s="19">
        <f t="shared" si="72"/>
        <v>30</v>
      </c>
      <c r="I181" s="19">
        <f t="shared" si="72"/>
        <v>89</v>
      </c>
      <c r="J181" s="19">
        <f t="shared" si="72"/>
        <v>756</v>
      </c>
      <c r="K181" s="25"/>
      <c r="L181" s="19">
        <f t="shared" ref="L181" si="73">SUM(L173:L180)</f>
        <v>71.459999999999994</v>
      </c>
    </row>
    <row r="182" spans="1:12" ht="15" x14ac:dyDescent="0.25">
      <c r="A182" s="26">
        <f>A173</f>
        <v>2</v>
      </c>
      <c r="B182" s="13">
        <f>B173</f>
        <v>9</v>
      </c>
      <c r="C182" s="10" t="s">
        <v>24</v>
      </c>
      <c r="D182" s="7" t="s">
        <v>25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32</v>
      </c>
      <c r="E191" s="9"/>
      <c r="F191" s="19">
        <f>SUM(F182:F190)</f>
        <v>0</v>
      </c>
      <c r="G191" s="19">
        <f t="shared" ref="G191:J191" si="74">SUM(G182:G190)</f>
        <v>0</v>
      </c>
      <c r="H191" s="19">
        <f t="shared" si="74"/>
        <v>0</v>
      </c>
      <c r="I191" s="19">
        <f t="shared" si="74"/>
        <v>0</v>
      </c>
      <c r="J191" s="19">
        <f t="shared" si="74"/>
        <v>0</v>
      </c>
      <c r="K191" s="25"/>
      <c r="L191" s="19">
        <f t="shared" ref="L191" si="75">SUM(L182:L190)</f>
        <v>0</v>
      </c>
    </row>
    <row r="192" spans="1:12" ht="15" x14ac:dyDescent="0.2">
      <c r="A192" s="29">
        <f>A173</f>
        <v>2</v>
      </c>
      <c r="B192" s="30">
        <f>B173</f>
        <v>9</v>
      </c>
      <c r="C192" s="53" t="s">
        <v>4</v>
      </c>
      <c r="D192" s="54"/>
      <c r="E192" s="31"/>
      <c r="F192" s="32">
        <f>F181+F191</f>
        <v>610</v>
      </c>
      <c r="G192" s="32">
        <f t="shared" ref="G192" si="76">G181+G191</f>
        <v>24</v>
      </c>
      <c r="H192" s="32">
        <f t="shared" ref="H192" si="77">H181+H191</f>
        <v>30</v>
      </c>
      <c r="I192" s="32">
        <f t="shared" ref="I192" si="78">I181+I191</f>
        <v>89</v>
      </c>
      <c r="J192" s="32">
        <f t="shared" ref="J192:L192" si="79">J181+J191</f>
        <v>756</v>
      </c>
      <c r="K192" s="32"/>
      <c r="L192" s="32">
        <f t="shared" si="79"/>
        <v>71.459999999999994</v>
      </c>
    </row>
    <row r="193" spans="1:12" ht="15" x14ac:dyDescent="0.25">
      <c r="A193" s="20">
        <v>2</v>
      </c>
      <c r="B193" s="21">
        <v>10</v>
      </c>
      <c r="C193" s="22" t="s">
        <v>20</v>
      </c>
      <c r="D193" s="51" t="s">
        <v>27</v>
      </c>
      <c r="E193" s="56" t="s">
        <v>69</v>
      </c>
      <c r="F193" s="57">
        <v>90</v>
      </c>
      <c r="G193" s="40">
        <v>24</v>
      </c>
      <c r="H193" s="40">
        <v>9</v>
      </c>
      <c r="I193" s="40">
        <v>1</v>
      </c>
      <c r="J193" s="40">
        <v>155</v>
      </c>
      <c r="K193" s="41">
        <v>268</v>
      </c>
      <c r="L193" s="40">
        <v>71.459999999999994</v>
      </c>
    </row>
    <row r="194" spans="1:12" ht="15" x14ac:dyDescent="0.25">
      <c r="A194" s="23"/>
      <c r="B194" s="15"/>
      <c r="C194" s="11"/>
      <c r="D194" s="6" t="s">
        <v>28</v>
      </c>
      <c r="E194" s="42" t="s">
        <v>70</v>
      </c>
      <c r="F194" s="43">
        <v>150</v>
      </c>
      <c r="G194" s="43">
        <v>3</v>
      </c>
      <c r="H194" s="43">
        <v>6</v>
      </c>
      <c r="I194" s="43">
        <v>12</v>
      </c>
      <c r="J194" s="43">
        <v>115</v>
      </c>
      <c r="K194" s="44">
        <v>139</v>
      </c>
      <c r="L194" s="43"/>
    </row>
    <row r="195" spans="1:12" ht="15" x14ac:dyDescent="0.25">
      <c r="A195" s="23"/>
      <c r="B195" s="15"/>
      <c r="C195" s="11"/>
      <c r="D195" s="7" t="s">
        <v>22</v>
      </c>
      <c r="E195" s="42" t="s">
        <v>48</v>
      </c>
      <c r="F195" s="43">
        <v>200</v>
      </c>
      <c r="G195" s="43">
        <v>1</v>
      </c>
      <c r="H195" s="43">
        <v>0</v>
      </c>
      <c r="I195" s="43">
        <v>10</v>
      </c>
      <c r="J195" s="43">
        <v>42</v>
      </c>
      <c r="K195" s="44">
        <v>385</v>
      </c>
      <c r="L195" s="43"/>
    </row>
    <row r="196" spans="1:12" ht="15" x14ac:dyDescent="0.25">
      <c r="A196" s="23"/>
      <c r="B196" s="15"/>
      <c r="C196" s="11"/>
      <c r="D196" s="7" t="s">
        <v>30</v>
      </c>
      <c r="E196" s="42" t="s">
        <v>46</v>
      </c>
      <c r="F196" s="43">
        <v>35</v>
      </c>
      <c r="G196" s="43">
        <v>3</v>
      </c>
      <c r="H196" s="43">
        <v>0</v>
      </c>
      <c r="I196" s="43">
        <v>17</v>
      </c>
      <c r="J196" s="43">
        <v>82</v>
      </c>
      <c r="K196" s="44" t="s">
        <v>39</v>
      </c>
      <c r="L196" s="43"/>
    </row>
    <row r="197" spans="1:12" ht="15" x14ac:dyDescent="0.25">
      <c r="A197" s="23"/>
      <c r="B197" s="15"/>
      <c r="C197" s="11"/>
      <c r="D197" s="7" t="s">
        <v>40</v>
      </c>
      <c r="E197" s="42" t="s">
        <v>47</v>
      </c>
      <c r="F197" s="43">
        <v>20</v>
      </c>
      <c r="G197" s="43">
        <v>1</v>
      </c>
      <c r="H197" s="43">
        <v>0</v>
      </c>
      <c r="I197" s="43">
        <v>10</v>
      </c>
      <c r="J197" s="43">
        <v>46</v>
      </c>
      <c r="K197" s="44" t="s">
        <v>42</v>
      </c>
      <c r="L197" s="43"/>
    </row>
    <row r="198" spans="1:12" ht="15" x14ac:dyDescent="0.25">
      <c r="A198" s="23"/>
      <c r="B198" s="15"/>
      <c r="C198" s="11"/>
      <c r="D198" s="7" t="s">
        <v>23</v>
      </c>
      <c r="E198" s="42" t="s">
        <v>56</v>
      </c>
      <c r="F198" s="43">
        <v>100</v>
      </c>
      <c r="G198" s="43">
        <v>2</v>
      </c>
      <c r="H198" s="43">
        <v>0</v>
      </c>
      <c r="I198" s="43">
        <v>16</v>
      </c>
      <c r="J198" s="43">
        <v>70</v>
      </c>
      <c r="K198" s="44">
        <v>338</v>
      </c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32</v>
      </c>
      <c r="E201" s="9"/>
      <c r="F201" s="19">
        <f>SUM(F193:F200)</f>
        <v>595</v>
      </c>
      <c r="G201" s="19">
        <f t="shared" ref="G201:J201" si="80">SUM(G193:G200)</f>
        <v>34</v>
      </c>
      <c r="H201" s="19">
        <f t="shared" si="80"/>
        <v>15</v>
      </c>
      <c r="I201" s="19">
        <f t="shared" si="80"/>
        <v>66</v>
      </c>
      <c r="J201" s="19">
        <f t="shared" si="80"/>
        <v>510</v>
      </c>
      <c r="K201" s="25"/>
      <c r="L201" s="19">
        <f t="shared" ref="L201" si="81">SUM(L193:L200)</f>
        <v>71.459999999999994</v>
      </c>
    </row>
    <row r="202" spans="1:12" ht="15" x14ac:dyDescent="0.25">
      <c r="A202" s="26">
        <f>A193</f>
        <v>2</v>
      </c>
      <c r="B202" s="13">
        <f>B193</f>
        <v>10</v>
      </c>
      <c r="C202" s="10" t="s">
        <v>24</v>
      </c>
      <c r="D202" s="7" t="s">
        <v>25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32</v>
      </c>
      <c r="E211" s="9"/>
      <c r="F211" s="19">
        <f>SUM(F202:F210)</f>
        <v>0</v>
      </c>
      <c r="G211" s="19">
        <f t="shared" ref="G211:J211" si="82">SUM(G202:G210)</f>
        <v>0</v>
      </c>
      <c r="H211" s="19">
        <f t="shared" si="82"/>
        <v>0</v>
      </c>
      <c r="I211" s="19">
        <f t="shared" si="82"/>
        <v>0</v>
      </c>
      <c r="J211" s="19">
        <f t="shared" si="82"/>
        <v>0</v>
      </c>
      <c r="K211" s="25"/>
      <c r="L211" s="19">
        <f t="shared" ref="L211" si="83">SUM(L202:L210)</f>
        <v>0</v>
      </c>
    </row>
    <row r="212" spans="1:12" ht="15" x14ac:dyDescent="0.2">
      <c r="A212" s="29">
        <f>A193</f>
        <v>2</v>
      </c>
      <c r="B212" s="30">
        <f>B193</f>
        <v>10</v>
      </c>
      <c r="C212" s="53" t="s">
        <v>4</v>
      </c>
      <c r="D212" s="54"/>
      <c r="E212" s="31"/>
      <c r="F212" s="32">
        <f>F201+F211</f>
        <v>595</v>
      </c>
      <c r="G212" s="32">
        <f t="shared" ref="G212" si="84">G201+G211</f>
        <v>34</v>
      </c>
      <c r="H212" s="32">
        <f t="shared" ref="H212" si="85">H201+H211</f>
        <v>15</v>
      </c>
      <c r="I212" s="32">
        <f t="shared" ref="I212" si="86">I201+I211</f>
        <v>66</v>
      </c>
      <c r="J212" s="32">
        <f t="shared" ref="J212:L212" si="87">J201+J211</f>
        <v>510</v>
      </c>
      <c r="K212" s="32"/>
      <c r="L212" s="32">
        <f t="shared" si="87"/>
        <v>71.459999999999994</v>
      </c>
    </row>
    <row r="213" spans="1:12" x14ac:dyDescent="0.2">
      <c r="A213" s="27"/>
      <c r="B213" s="28"/>
      <c r="C213" s="55" t="s">
        <v>5</v>
      </c>
      <c r="D213" s="55"/>
      <c r="E213" s="55"/>
      <c r="F213" s="34">
        <f>(F27+F49+F69+F89+F110+F132+F152+F172+F192+F212)/(IF(F27=0,0,1)+IF(F49=0,0,1)+IF(F69=0,0,1)+IF(F89=0,0,1)+IF(F110=0,0,1)+IF(F132=0,0,1)+IF(F152=0,0,1)+IF(F172=0,0,1)+IF(F192=0,0,1)+IF(F212=0,0,1))</f>
        <v>546.5</v>
      </c>
      <c r="G213" s="34">
        <f>(G27+G49+G69+G89+G110+G132+G152+G172+G192+G212)/(IF(G27=0,0,1)+IF(G49=0,0,1)+IF(G69=0,0,1)+IF(G89=0,0,1)+IF(G110=0,0,1)+IF(G132=0,0,1)+IF(G152=0,0,1)+IF(G172=0,0,1)+IF(G192=0,0,1)+IF(G212=0,0,1))</f>
        <v>24.824999999999999</v>
      </c>
      <c r="H213" s="34">
        <f>(H27+H49+H69+H89+H110+H132+H152+H172+H192+H212)/(IF(H27=0,0,1)+IF(H49=0,0,1)+IF(H69=0,0,1)+IF(H89=0,0,1)+IF(H110=0,0,1)+IF(H132=0,0,1)+IF(H152=0,0,1)+IF(H172=0,0,1)+IF(H192=0,0,1)+IF(H212=0,0,1))</f>
        <v>25.34</v>
      </c>
      <c r="I213" s="34">
        <f>(I27+I49+I69+I89+I110+I132+I152+I172+I192+I212)/(IF(I27=0,0,1)+IF(I49=0,0,1)+IF(I69=0,0,1)+IF(I89=0,0,1)+IF(I110=0,0,1)+IF(I132=0,0,1)+IF(I152=0,0,1)+IF(I172=0,0,1)+IF(I192=0,0,1)+IF(I212=0,0,1))</f>
        <v>85.897999999999996</v>
      </c>
      <c r="J213" s="34">
        <f>(J27+J49+J69+J89+J110+J132+J152+J172+J192+J212)/(IF(J27=0,0,1)+IF(J49=0,0,1)+IF(J69=0,0,1)+IF(J89=0,0,1)+IF(J110=0,0,1)+IF(J132=0,0,1)+IF(J152=0,0,1)+IF(J172=0,0,1)+IF(J192=0,0,1)+IF(J212=0,0,1))</f>
        <v>658.46</v>
      </c>
      <c r="K213" s="34"/>
      <c r="L213" s="34">
        <f>(L27+L49+L69+L89+L110+L132+L152+L172+L192+L212)/(IF(L27=0,0,1)+IF(L49=0,0,1)+IF(L69=0,0,1)+IF(L89=0,0,1)+IF(L110=0,0,1)+IF(L132=0,0,1)+IF(L152=0,0,1)+IF(L172=0,0,1)+IF(L192=0,0,1)+IF(L212=0,0,1))</f>
        <v>71.460000000000008</v>
      </c>
    </row>
  </sheetData>
  <mergeCells count="14">
    <mergeCell ref="C1:E1"/>
    <mergeCell ref="H1:K1"/>
    <mergeCell ref="H2:K2"/>
    <mergeCell ref="C49:D49"/>
    <mergeCell ref="C69:D69"/>
    <mergeCell ref="C89:D89"/>
    <mergeCell ref="C110:D110"/>
    <mergeCell ref="C27:D27"/>
    <mergeCell ref="C213:E213"/>
    <mergeCell ref="C212:D212"/>
    <mergeCell ref="C132:D132"/>
    <mergeCell ref="C152:D152"/>
    <mergeCell ref="C172:D172"/>
    <mergeCell ref="C192:D1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kab06-002</cp:lastModifiedBy>
  <dcterms:created xsi:type="dcterms:W3CDTF">2022-05-16T14:23:56Z</dcterms:created>
  <dcterms:modified xsi:type="dcterms:W3CDTF">2023-11-09T06:27:04Z</dcterms:modified>
</cp:coreProperties>
</file>